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63" windowHeight="9463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F100" i="1"/>
  <c r="F43" i="1"/>
  <c r="J119" i="1"/>
  <c r="I195" i="1"/>
  <c r="G157" i="1"/>
  <c r="I138" i="1"/>
  <c r="G119" i="1"/>
  <c r="H119" i="1"/>
  <c r="I119" i="1"/>
  <c r="I62" i="1"/>
  <c r="G81" i="1"/>
  <c r="H43" i="1"/>
  <c r="J81" i="1"/>
  <c r="H100" i="1"/>
  <c r="I157" i="1"/>
  <c r="G176" i="1"/>
  <c r="J43" i="1"/>
  <c r="G62" i="1"/>
  <c r="F81" i="1"/>
  <c r="J100" i="1"/>
  <c r="G138" i="1"/>
  <c r="I176" i="1"/>
  <c r="G195" i="1"/>
  <c r="H195" i="1"/>
  <c r="J195" i="1"/>
  <c r="H176" i="1"/>
  <c r="J176" i="1"/>
  <c r="H157" i="1"/>
  <c r="J157" i="1"/>
  <c r="H138" i="1"/>
  <c r="J138" i="1"/>
  <c r="G100" i="1"/>
  <c r="I100" i="1"/>
  <c r="H81" i="1"/>
  <c r="F62" i="1"/>
  <c r="H62" i="1"/>
  <c r="J62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<sst xmlns="http://schemas.openxmlformats.org/spreadsheetml/2006/main" count="344" uniqueCount="105">
  <si>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</si>
  <si>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</si>
  <si>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</si>
  <si>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</si>
  <si>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</si>
  <si>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</si>
  <si>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</si>
  <si>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</si>
  <si>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</si>
  <si>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</si>
  <si>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</si>
  <si>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</si>
  <si>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</si>
  <si>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</si>
  <si>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</si>
  <si>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</si>
  <si>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</si>
  <si>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</si>
  <si>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</si>
  <si>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</si>
  <si>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</si>
  <si>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</si>
  <si>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</si>
  <si>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</si>
  <si>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</si>
  <si>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</si>
  <si>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</si>
  <si>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</si>
  <si>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</si>
  <si>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</si>
  <si>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</si>
  <si>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</si>
  <si>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</si>
  <si>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</si>
  <si>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</si>
  <si>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</si>
  <si>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</si>
  <si>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</si>
  <si>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</si>
  <si>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</si>
  <si>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</si>
  <si>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</si>
  <si>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</si>
  <si>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</si>
  <si>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</si>
  <si>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</si>
  <si>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</si>
  <si>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</si>
  <si>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</si>
  <si>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</si>
  <si>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</si>
  <si>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</si>
  <si>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</si>
  <si>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</si>
  <si>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</si>
  <si>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</si>
  <si>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</si>
  <si>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</si>
  <si>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</si>
  <si>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</si>
  <si>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</si>
  <si>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</si>
  <si>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</si>
  <si>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</si>
  <si>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</si>
  <si>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</si>
  <si>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</si>
  <si>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</si>
  <si>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</si>
  <si>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</si>
  <si>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</si>
  <si>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</si>
  <si>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</si>
  <si>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Макаронные изделия отварные с маслом</t>
  </si>
  <si>
    <t>Напиток из яблок витаминизированный</t>
  </si>
  <si>
    <t>Запеканка творожная с молоком сгущеным</t>
  </si>
  <si>
    <t>Суп картофельный с клецками</t>
  </si>
  <si>
    <t>Жаркое по-домашнему</t>
  </si>
  <si>
    <t>Каша "Дружба" молочная с маслом сливочным</t>
  </si>
  <si>
    <t>Винегрет овощной</t>
  </si>
  <si>
    <t>Тефтели "Детские" под овощным соусом (в соответствии с ГОСТ Р 55366-2012)</t>
  </si>
  <si>
    <t>Апельсин</t>
  </si>
  <si>
    <t>Щи из свежей капусты с фрикаделькой из птицы "Детская"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</si>
  <si>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</si>
  <si>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</si>
  <si>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</si>
  <si>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</si>
  <si>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</si>
  <si>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Туренко В.С.</t>
  </si>
  <si>
    <t>МБОУ "СОШ с.Волоконовка"</t>
  </si>
  <si>
    <t>Салат из капусты с огурцом</t>
  </si>
  <si>
    <t>Пудинг творожно-пшенный с сахарной пудрой</t>
  </si>
  <si>
    <t>Джем фруктовый с кусочками фруктов</t>
  </si>
  <si>
    <t xml:space="preserve">Яйцо отварное порционно,  морковь тертая </t>
  </si>
  <si>
    <t>209/61 ОП</t>
  </si>
  <si>
    <t xml:space="preserve">Фрикадельки "Детские" запеченные под соусом молочным (в соответствии с ГОСТ Р 55366-2012) 
</t>
  </si>
  <si>
    <t>Капуста тушеная</t>
  </si>
  <si>
    <t>Птица порционная запеченая</t>
  </si>
  <si>
    <t xml:space="preserve"> </t>
  </si>
  <si>
    <t>Фасоль красная с растительным маслом</t>
  </si>
  <si>
    <t>198 ОП</t>
  </si>
  <si>
    <t xml:space="preserve">Рыба, запеченная под соусом </t>
  </si>
  <si>
    <t>салат из капусты с огурцом</t>
  </si>
  <si>
    <t>29 ОП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</si>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</sst>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1" fillId="5" borderId="27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 applyProtection="1">
      <alignment vertical="top" wrapText="1"/>
      <protection locked="0"/>
    </xf>
    <xf numFmtId="0" fontId="12" fillId="5" borderId="8" xfId="0" applyFont="1" applyFill="1" applyBorder="1" applyAlignment="1" applyProtection="1">
      <alignment horizontal="center" vertical="top" wrapText="1"/>
      <protection locked="0"/>
    </xf>
    <xf numFmtId="0" fontId="12" fillId="5" borderId="28" xfId="0" applyFont="1" applyFill="1" applyBorder="1" applyAlignment="1" applyProtection="1">
      <alignment horizontal="center" vertical="top" wrapText="1"/>
      <protection locked="0"/>
    </xf>
    <xf numFmtId="0" fontId="11" fillId="5" borderId="4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horizontal="center" vertical="top" wrapText="1"/>
      <protection locked="0"/>
    </xf>
    <xf numFmtId="0" fontId="11" fillId="5" borderId="28" xfId="0" applyFont="1" applyFill="1" applyBorder="1" applyAlignment="1" applyProtection="1">
      <alignment horizontal="center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zoomScale="80" zoomScaleNormal="80" workbookViewId="0">
      <pane xSplit="4" ySplit="5" topLeftCell="E113" activePane="bottomRight" state="frozen"/>
      <selection pane="topRight" activeCell="E1" sqref="E1"/>
      <selection pane="bottomLeft" activeCell="A6" sqref="A6"/>
      <selection pane="bottomRight" activeCell="J110" sqref="J110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1" ht="14.6" x14ac:dyDescent="0.4">
      <c r="A1" s="1" t="s">
        <v>7</v>
      </c>
      <c r="C1" s="78" t="s">
        <v>89</v>
      </c>
      <c r="D1" s="79"/>
      <c r="E1" s="79"/>
      <c r="F1" s="13" t="s">
        <v>16</v>
      </c>
      <c r="G1" s="2" t="s">
        <v>17</v>
      </c>
      <c r="H1" s="80" t="s">
        <v>87</v>
      </c>
      <c r="I1" s="80"/>
      <c r="J1" s="80"/>
      <c r="K1" s="80"/>
    </row>
    <row r="2" spans="1:11" ht="17.600000000000001" x14ac:dyDescent="0.3">
      <c r="A2" s="36" t="s">
        <v>6</v>
      </c>
      <c r="C2" s="2"/>
      <c r="G2" s="2" t="s">
        <v>18</v>
      </c>
      <c r="H2" s="80" t="s">
        <v>88</v>
      </c>
      <c r="I2" s="80"/>
      <c r="J2" s="80"/>
      <c r="K2" s="80"/>
    </row>
    <row r="3" spans="1:11" ht="17.25" customHeight="1" x14ac:dyDescent="0.3">
      <c r="A3" s="4" t="s">
        <v>8</v>
      </c>
      <c r="C3" s="2"/>
      <c r="D3" s="3"/>
      <c r="E3" s="39" t="s">
        <v>9</v>
      </c>
      <c r="G3" s="2" t="s">
        <v>19</v>
      </c>
      <c r="H3" s="81">
        <v>45658</v>
      </c>
      <c r="I3" s="82"/>
      <c r="J3" s="82"/>
      <c r="K3" s="82"/>
    </row>
    <row r="4" spans="1:11" ht="12.9" thickBot="1" x14ac:dyDescent="0.35">
      <c r="C4" s="2"/>
      <c r="D4" s="4"/>
    </row>
    <row r="5" spans="1:11" ht="31.3" thickBot="1" x14ac:dyDescent="0.3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6" x14ac:dyDescent="0.4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4.6" x14ac:dyDescent="0.4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4.6" x14ac:dyDescent="0.4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4.6" x14ac:dyDescent="0.4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4.6" x14ac:dyDescent="0.4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4.6" x14ac:dyDescent="0.4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6" x14ac:dyDescent="0.4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6" x14ac:dyDescent="0.4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4.6" x14ac:dyDescent="0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4.9" x14ac:dyDescent="0.4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4.9" x14ac:dyDescent="0.4">
      <c r="A16" s="24"/>
      <c r="B16" s="16"/>
      <c r="C16" s="11"/>
      <c r="D16" s="7" t="s">
        <v>28</v>
      </c>
      <c r="E16" s="58" t="s">
        <v>43</v>
      </c>
      <c r="F16" s="59">
        <v>90</v>
      </c>
      <c r="G16" s="59">
        <v>15.14</v>
      </c>
      <c r="H16" s="59">
        <v>12.2</v>
      </c>
      <c r="I16" s="59">
        <v>6</v>
      </c>
      <c r="J16" s="59">
        <v>194.56</v>
      </c>
      <c r="K16" s="60">
        <v>268</v>
      </c>
    </row>
    <row r="17" spans="1:11" ht="14.6" x14ac:dyDescent="0.4">
      <c r="A17" s="24"/>
      <c r="B17" s="16"/>
      <c r="C17" s="11"/>
      <c r="D17" s="7" t="s">
        <v>29</v>
      </c>
      <c r="E17" s="58" t="s">
        <v>44</v>
      </c>
      <c r="F17" s="59">
        <v>150</v>
      </c>
      <c r="G17" s="59">
        <v>5.7</v>
      </c>
      <c r="H17" s="59">
        <v>3.43</v>
      </c>
      <c r="I17" s="59">
        <v>36.450000000000003</v>
      </c>
      <c r="J17" s="59">
        <v>199.47</v>
      </c>
      <c r="K17" s="60">
        <v>203</v>
      </c>
    </row>
    <row r="18" spans="1:11" ht="14.6" x14ac:dyDescent="0.4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4.6" x14ac:dyDescent="0.4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4.6" x14ac:dyDescent="0.4">
      <c r="A20" s="24"/>
      <c r="B20" s="16"/>
      <c r="C20" s="11"/>
      <c r="D20" s="7" t="s">
        <v>32</v>
      </c>
      <c r="E20" s="58" t="s">
        <v>38</v>
      </c>
      <c r="F20" s="59">
        <v>40</v>
      </c>
      <c r="G20" s="59">
        <v>2.0299999999999998</v>
      </c>
      <c r="H20" s="59">
        <v>0.21299999999999999</v>
      </c>
      <c r="I20" s="59">
        <v>13.12</v>
      </c>
      <c r="J20" s="59">
        <v>62.506999999999998</v>
      </c>
      <c r="K20" s="60" t="s">
        <v>39</v>
      </c>
    </row>
    <row r="21" spans="1:11" ht="14.6" x14ac:dyDescent="0.4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6" x14ac:dyDescent="0.4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6" x14ac:dyDescent="0.4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31.510000000000005</v>
      </c>
      <c r="H23" s="20">
        <f t="shared" si="1"/>
        <v>20.792999999999999</v>
      </c>
      <c r="I23" s="20">
        <f t="shared" si="1"/>
        <v>106.97</v>
      </c>
      <c r="J23" s="20">
        <f t="shared" si="1"/>
        <v>741.24700000000007</v>
      </c>
      <c r="K23" s="26"/>
    </row>
    <row r="24" spans="1:11" ht="15" thickBot="1" x14ac:dyDescent="0.35">
      <c r="A24" s="30">
        <f>A6</f>
        <v>1</v>
      </c>
      <c r="B24" s="31">
        <f>B6</f>
        <v>1</v>
      </c>
      <c r="C24" s="75" t="s">
        <v>4</v>
      </c>
      <c r="D24" s="76"/>
      <c r="E24" s="32"/>
      <c r="F24" s="33">
        <f>F13+F23</f>
        <v>1340</v>
      </c>
      <c r="G24" s="33">
        <f t="shared" ref="G24:J24" si="2">G13+G23</f>
        <v>49.31</v>
      </c>
      <c r="H24" s="33">
        <f t="shared" si="2"/>
        <v>41.715999999999994</v>
      </c>
      <c r="I24" s="33">
        <f t="shared" si="2"/>
        <v>184.20999999999998</v>
      </c>
      <c r="J24" s="33">
        <f t="shared" si="2"/>
        <v>1309.7040000000002</v>
      </c>
      <c r="K24" s="33"/>
    </row>
    <row r="25" spans="1:11" ht="14.6" x14ac:dyDescent="0.4">
      <c r="A25" s="15">
        <v>1</v>
      </c>
      <c r="B25" s="16">
        <v>2</v>
      </c>
      <c r="C25" s="23" t="s">
        <v>20</v>
      </c>
      <c r="D25" s="5" t="s">
        <v>21</v>
      </c>
      <c r="E25" s="58" t="s">
        <v>48</v>
      </c>
      <c r="F25" s="59">
        <v>150</v>
      </c>
      <c r="G25" s="59">
        <v>3.7</v>
      </c>
      <c r="H25" s="59">
        <v>5.37</v>
      </c>
      <c r="I25" s="59">
        <v>36.68</v>
      </c>
      <c r="J25" s="59">
        <v>209.85</v>
      </c>
      <c r="K25" s="60">
        <v>304</v>
      </c>
    </row>
    <row r="26" spans="1:11" ht="24.9" x14ac:dyDescent="0.4">
      <c r="A26" s="15"/>
      <c r="B26" s="16"/>
      <c r="C26" s="11"/>
      <c r="D26" s="6"/>
      <c r="E26" s="67" t="s">
        <v>47</v>
      </c>
      <c r="F26" s="68">
        <v>90</v>
      </c>
      <c r="G26" s="68">
        <v>16.649999999999999</v>
      </c>
      <c r="H26" s="68">
        <v>23.28</v>
      </c>
      <c r="I26" s="68">
        <v>4.29</v>
      </c>
      <c r="J26" s="68">
        <v>293.23</v>
      </c>
      <c r="K26" s="70">
        <v>268</v>
      </c>
    </row>
    <row r="27" spans="1:11" ht="14.6" x14ac:dyDescent="0.4">
      <c r="A27" s="15"/>
      <c r="B27" s="16"/>
      <c r="C27" s="11"/>
      <c r="D27" s="7" t="s">
        <v>22</v>
      </c>
      <c r="E27" s="58" t="s">
        <v>56</v>
      </c>
      <c r="F27" s="59">
        <v>200</v>
      </c>
      <c r="G27" s="59">
        <v>0.2</v>
      </c>
      <c r="H27" s="59">
        <v>0.05</v>
      </c>
      <c r="I27" s="59">
        <v>15.01</v>
      </c>
      <c r="J27" s="59">
        <v>61.29</v>
      </c>
      <c r="K27" s="60">
        <v>376</v>
      </c>
    </row>
    <row r="28" spans="1:11" ht="14.6" x14ac:dyDescent="0.4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4.6" x14ac:dyDescent="0.4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thickBot="1" x14ac:dyDescent="0.45">
      <c r="A30" s="15"/>
      <c r="B30" s="16"/>
      <c r="C30" s="11"/>
      <c r="D30" s="6" t="s">
        <v>26</v>
      </c>
      <c r="E30" s="48" t="s">
        <v>93</v>
      </c>
      <c r="F30" s="49">
        <v>60</v>
      </c>
      <c r="G30" s="49">
        <v>3.06</v>
      </c>
      <c r="H30" s="49">
        <v>3.52</v>
      </c>
      <c r="I30" s="49">
        <v>8.83</v>
      </c>
      <c r="J30" s="49">
        <v>79.239999999999995</v>
      </c>
      <c r="K30" s="50" t="s">
        <v>94</v>
      </c>
    </row>
    <row r="31" spans="1:11" ht="14.6" x14ac:dyDescent="0.4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4.6" x14ac:dyDescent="0.4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25.639999999999997</v>
      </c>
      <c r="H32" s="20">
        <f t="shared" ref="H32" si="4">SUM(H25:H31)</f>
        <v>32.433000000000007</v>
      </c>
      <c r="I32" s="20">
        <f t="shared" ref="I32" si="5">SUM(I25:I31)</f>
        <v>77.929999999999993</v>
      </c>
      <c r="J32" s="20">
        <f t="shared" ref="J32" si="6">SUM(J25:J31)</f>
        <v>706.11699999999996</v>
      </c>
      <c r="K32" s="26"/>
    </row>
    <row r="33" spans="1:11" ht="14.6" x14ac:dyDescent="0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50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14.6" x14ac:dyDescent="0.4">
      <c r="A34" s="15"/>
      <c r="B34" s="16"/>
      <c r="C34" s="11"/>
      <c r="D34" s="7" t="s">
        <v>27</v>
      </c>
      <c r="E34" s="48" t="s">
        <v>51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4.6" x14ac:dyDescent="0.4">
      <c r="A35" s="15"/>
      <c r="B35" s="16"/>
      <c r="C35" s="11"/>
      <c r="D35" s="7" t="s">
        <v>28</v>
      </c>
      <c r="E35" s="48" t="s">
        <v>52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4.6" x14ac:dyDescent="0.4">
      <c r="A36" s="15"/>
      <c r="B36" s="16"/>
      <c r="C36" s="11"/>
      <c r="D36" s="7" t="s">
        <v>29</v>
      </c>
      <c r="E36" s="48" t="s">
        <v>53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4.6" x14ac:dyDescent="0.4">
      <c r="A37" s="15"/>
      <c r="B37" s="16"/>
      <c r="C37" s="11"/>
      <c r="D37" s="7" t="s">
        <v>30</v>
      </c>
      <c r="E37" s="48" t="s">
        <v>54</v>
      </c>
      <c r="F37" s="49">
        <v>200</v>
      </c>
      <c r="G37" s="49">
        <v>0.22</v>
      </c>
      <c r="H37" s="49">
        <v>0</v>
      </c>
      <c r="I37" s="49">
        <v>24.42</v>
      </c>
      <c r="J37" s="49">
        <v>98.56</v>
      </c>
      <c r="K37" s="50">
        <v>349</v>
      </c>
    </row>
    <row r="38" spans="1:11" ht="14.6" x14ac:dyDescent="0.4">
      <c r="A38" s="15"/>
      <c r="B38" s="16"/>
      <c r="C38" s="11"/>
      <c r="D38" s="7" t="s">
        <v>31</v>
      </c>
      <c r="E38" s="58" t="s">
        <v>38</v>
      </c>
      <c r="F38" s="59">
        <v>40</v>
      </c>
      <c r="G38" s="59">
        <v>2.0299999999999998</v>
      </c>
      <c r="H38" s="59">
        <v>0.21299999999999999</v>
      </c>
      <c r="I38" s="59">
        <v>13.12</v>
      </c>
      <c r="J38" s="59">
        <v>62.506999999999998</v>
      </c>
      <c r="K38" s="60" t="s">
        <v>39</v>
      </c>
    </row>
    <row r="39" spans="1:11" ht="14.6" x14ac:dyDescent="0.4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4.6" x14ac:dyDescent="0.4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6" x14ac:dyDescent="0.4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6" x14ac:dyDescent="0.4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34.119999999999997</v>
      </c>
      <c r="H42" s="20">
        <f t="shared" ref="H42" si="8">SUM(H33:H41)</f>
        <v>28.613</v>
      </c>
      <c r="I42" s="20">
        <f t="shared" ref="I42" si="9">SUM(I33:I41)</f>
        <v>99.19</v>
      </c>
      <c r="J42" s="20">
        <f t="shared" ref="J42" si="10">SUM(J33:J41)</f>
        <v>790.78700000000003</v>
      </c>
      <c r="K42" s="26"/>
    </row>
    <row r="43" spans="1:11" ht="15.75" customHeight="1" thickBot="1" x14ac:dyDescent="0.35">
      <c r="A43" s="34">
        <f>A25</f>
        <v>1</v>
      </c>
      <c r="B43" s="34">
        <f>B25</f>
        <v>2</v>
      </c>
      <c r="C43" s="75" t="s">
        <v>4</v>
      </c>
      <c r="D43" s="76"/>
      <c r="E43" s="32"/>
      <c r="F43" s="33">
        <f>F32+F42</f>
        <v>1320</v>
      </c>
      <c r="G43" s="33">
        <f t="shared" ref="G43" si="11">G32+G42</f>
        <v>59.759999999999991</v>
      </c>
      <c r="H43" s="33">
        <f t="shared" ref="H43" si="12">H32+H42</f>
        <v>61.046000000000006</v>
      </c>
      <c r="I43" s="33">
        <f t="shared" ref="I43" si="13">I32+I42</f>
        <v>177.12</v>
      </c>
      <c r="J43" s="33">
        <f t="shared" ref="J43" si="14">J32+J42</f>
        <v>1496.904</v>
      </c>
      <c r="K43" s="33"/>
    </row>
    <row r="44" spans="1:11" ht="14.6" x14ac:dyDescent="0.4">
      <c r="A44" s="21">
        <v>1</v>
      </c>
      <c r="B44" s="22">
        <v>3</v>
      </c>
      <c r="C44" s="23" t="s">
        <v>20</v>
      </c>
      <c r="D44" s="5" t="s">
        <v>21</v>
      </c>
      <c r="E44" s="54" t="s">
        <v>91</v>
      </c>
      <c r="F44" s="46">
        <v>170</v>
      </c>
      <c r="G44" s="55">
        <v>14.92</v>
      </c>
      <c r="H44" s="55">
        <v>14.38</v>
      </c>
      <c r="I44" s="55">
        <v>31.51</v>
      </c>
      <c r="J44" s="55">
        <v>315.14</v>
      </c>
      <c r="K44" s="47">
        <v>222</v>
      </c>
    </row>
    <row r="45" spans="1:11" ht="14.6" x14ac:dyDescent="0.4">
      <c r="A45" s="24"/>
      <c r="B45" s="16"/>
      <c r="C45" s="11"/>
      <c r="D45" s="6" t="s">
        <v>26</v>
      </c>
      <c r="E45" s="48" t="s">
        <v>55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4.6" x14ac:dyDescent="0.4">
      <c r="A46" s="24"/>
      <c r="B46" s="16"/>
      <c r="C46" s="11"/>
      <c r="D46" s="7" t="s">
        <v>22</v>
      </c>
      <c r="E46" s="74" t="s">
        <v>49</v>
      </c>
      <c r="F46" s="49">
        <v>200</v>
      </c>
      <c r="G46" s="49">
        <v>3.17</v>
      </c>
      <c r="H46" s="49">
        <v>2.68</v>
      </c>
      <c r="I46" s="49">
        <v>15.95</v>
      </c>
      <c r="J46" s="49">
        <v>100.6</v>
      </c>
      <c r="K46" s="50">
        <v>379</v>
      </c>
    </row>
    <row r="47" spans="1:11" ht="14.6" x14ac:dyDescent="0.4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4.6" x14ac:dyDescent="0.4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6" x14ac:dyDescent="0.4">
      <c r="A49" s="24"/>
      <c r="B49" s="16"/>
      <c r="C49" s="11"/>
      <c r="D49" s="6"/>
      <c r="E49" s="40" t="s">
        <v>92</v>
      </c>
      <c r="F49" s="41">
        <v>40</v>
      </c>
      <c r="G49" s="41">
        <v>0.1</v>
      </c>
      <c r="H49" s="41">
        <v>0</v>
      </c>
      <c r="I49" s="41">
        <v>14.3</v>
      </c>
      <c r="J49" s="41">
        <v>57.6</v>
      </c>
      <c r="K49" s="42"/>
    </row>
    <row r="50" spans="1:11" ht="14.6" x14ac:dyDescent="0.4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6" x14ac:dyDescent="0.4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20.860000000000003</v>
      </c>
      <c r="H51" s="20">
        <f t="shared" ref="H51" si="16">SUM(H44:H50)</f>
        <v>17.373000000000001</v>
      </c>
      <c r="I51" s="20">
        <f t="shared" ref="I51" si="17">SUM(I44:I50)</f>
        <v>79.990000000000009</v>
      </c>
      <c r="J51" s="20">
        <f t="shared" ref="J51" si="18">SUM(J44:J50)</f>
        <v>559.74699999999996</v>
      </c>
      <c r="K51" s="26"/>
    </row>
    <row r="52" spans="1:11" ht="14.6" x14ac:dyDescent="0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90</v>
      </c>
      <c r="F52" s="49">
        <v>60</v>
      </c>
      <c r="G52" s="56">
        <v>0.77</v>
      </c>
      <c r="H52" s="56">
        <v>2.04</v>
      </c>
      <c r="I52" s="57">
        <v>2.2599999999999998</v>
      </c>
      <c r="J52" s="49">
        <v>30.48</v>
      </c>
      <c r="K52" s="50">
        <v>29</v>
      </c>
    </row>
    <row r="53" spans="1:11" ht="24.9" x14ac:dyDescent="0.4">
      <c r="A53" s="24"/>
      <c r="B53" s="16"/>
      <c r="C53" s="11"/>
      <c r="D53" s="7" t="s">
        <v>27</v>
      </c>
      <c r="E53" s="48" t="s">
        <v>58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4.6" x14ac:dyDescent="0.4">
      <c r="A54" s="24"/>
      <c r="B54" s="16"/>
      <c r="C54" s="11"/>
      <c r="D54" s="7" t="s">
        <v>28</v>
      </c>
      <c r="E54" s="48" t="s">
        <v>59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4.6" x14ac:dyDescent="0.4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4.6" x14ac:dyDescent="0.4">
      <c r="A56" s="24"/>
      <c r="B56" s="16"/>
      <c r="C56" s="11"/>
      <c r="D56" s="7" t="s">
        <v>30</v>
      </c>
      <c r="E56" s="48" t="s">
        <v>60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4.6" x14ac:dyDescent="0.4">
      <c r="A57" s="24"/>
      <c r="B57" s="16"/>
      <c r="C57" s="11"/>
      <c r="D57" s="7" t="s">
        <v>31</v>
      </c>
      <c r="E57" s="58" t="s">
        <v>38</v>
      </c>
      <c r="F57" s="59">
        <v>40</v>
      </c>
      <c r="G57" s="59">
        <v>2.0299999999999998</v>
      </c>
      <c r="H57" s="59">
        <v>0.21299999999999999</v>
      </c>
      <c r="I57" s="59">
        <v>13.12</v>
      </c>
      <c r="J57" s="59">
        <v>62.506999999999998</v>
      </c>
      <c r="K57" s="60" t="s">
        <v>39</v>
      </c>
    </row>
    <row r="58" spans="1:11" ht="14.6" x14ac:dyDescent="0.4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4.6" x14ac:dyDescent="0.4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6" x14ac:dyDescent="0.4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6" x14ac:dyDescent="0.4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29.85</v>
      </c>
      <c r="H61" s="20">
        <f t="shared" ref="H61" si="20">SUM(H52:H60)</f>
        <v>31.463000000000001</v>
      </c>
      <c r="I61" s="20">
        <f t="shared" ref="I61" si="21">SUM(I52:I60)</f>
        <v>113.53</v>
      </c>
      <c r="J61" s="20">
        <f t="shared" ref="J61" si="22">SUM(J52:J60)</f>
        <v>856.51700000000005</v>
      </c>
      <c r="K61" s="26"/>
    </row>
    <row r="62" spans="1:11" ht="15.75" customHeight="1" thickBot="1" x14ac:dyDescent="0.35">
      <c r="A62" s="30">
        <f>A44</f>
        <v>1</v>
      </c>
      <c r="B62" s="31">
        <f>B44</f>
        <v>3</v>
      </c>
      <c r="C62" s="75" t="s">
        <v>4</v>
      </c>
      <c r="D62" s="76"/>
      <c r="E62" s="32"/>
      <c r="F62" s="33">
        <f>F51+F61</f>
        <v>1290</v>
      </c>
      <c r="G62" s="33">
        <f t="shared" ref="G62" si="23">G51+G61</f>
        <v>50.710000000000008</v>
      </c>
      <c r="H62" s="33">
        <f t="shared" ref="H62" si="24">H51+H61</f>
        <v>48.835999999999999</v>
      </c>
      <c r="I62" s="33">
        <f t="shared" ref="I62" si="25">I51+I61</f>
        <v>193.52</v>
      </c>
      <c r="J62" s="33">
        <f t="shared" ref="J62" si="26">J51+J61</f>
        <v>1416.2640000000001</v>
      </c>
      <c r="K62" s="33"/>
    </row>
    <row r="63" spans="1:11" ht="15" thickBot="1" x14ac:dyDescent="0.45">
      <c r="A63" s="21">
        <v>1</v>
      </c>
      <c r="B63" s="22">
        <v>4</v>
      </c>
      <c r="C63" s="23" t="s">
        <v>20</v>
      </c>
      <c r="D63" s="5" t="s">
        <v>21</v>
      </c>
      <c r="E63" s="58" t="s">
        <v>44</v>
      </c>
      <c r="F63" s="59">
        <v>150</v>
      </c>
      <c r="G63" s="59">
        <v>5.7</v>
      </c>
      <c r="H63" s="59">
        <v>3.43</v>
      </c>
      <c r="I63" s="59">
        <v>36.450000000000003</v>
      </c>
      <c r="J63" s="59">
        <v>199.47</v>
      </c>
      <c r="K63" s="60">
        <v>203</v>
      </c>
    </row>
    <row r="64" spans="1:11" ht="24.9" x14ac:dyDescent="0.4">
      <c r="A64" s="24"/>
      <c r="B64" s="16"/>
      <c r="C64" s="11"/>
      <c r="D64" s="6"/>
      <c r="E64" s="61" t="s">
        <v>61</v>
      </c>
      <c r="F64" s="62">
        <v>90</v>
      </c>
      <c r="G64" s="62">
        <v>8.74</v>
      </c>
      <c r="H64" s="62">
        <v>8.31</v>
      </c>
      <c r="I64" s="62">
        <v>10.71</v>
      </c>
      <c r="J64" s="62">
        <v>152.65</v>
      </c>
      <c r="K64" s="63">
        <v>1</v>
      </c>
    </row>
    <row r="65" spans="1:11" ht="14.6" x14ac:dyDescent="0.4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4.6" x14ac:dyDescent="0.4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4.6" x14ac:dyDescent="0.4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4.6" x14ac:dyDescent="0.4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6" x14ac:dyDescent="0.4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6" x14ac:dyDescent="0.4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4.6" x14ac:dyDescent="0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62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4.6" x14ac:dyDescent="0.4">
      <c r="A72" s="24"/>
      <c r="B72" s="16"/>
      <c r="C72" s="11"/>
      <c r="D72" s="7" t="s">
        <v>27</v>
      </c>
      <c r="E72" s="48" t="s">
        <v>63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4.6" x14ac:dyDescent="0.4">
      <c r="A73" s="24"/>
      <c r="B73" s="16"/>
      <c r="C73" s="11"/>
      <c r="D73" s="7" t="s">
        <v>28</v>
      </c>
      <c r="E73" s="48" t="s">
        <v>64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4.6" x14ac:dyDescent="0.4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4.6" x14ac:dyDescent="0.4">
      <c r="A75" s="24"/>
      <c r="B75" s="16"/>
      <c r="C75" s="11"/>
      <c r="D75" s="7" t="s">
        <v>30</v>
      </c>
      <c r="E75" s="48" t="s">
        <v>65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4.6" x14ac:dyDescent="0.4">
      <c r="A76" s="24"/>
      <c r="B76" s="16"/>
      <c r="C76" s="11"/>
      <c r="D76" s="7" t="s">
        <v>31</v>
      </c>
      <c r="E76" s="58" t="s">
        <v>38</v>
      </c>
      <c r="F76" s="59">
        <v>40</v>
      </c>
      <c r="G76" s="59">
        <v>2.0299999999999998</v>
      </c>
      <c r="H76" s="59">
        <v>0.21299999999999999</v>
      </c>
      <c r="I76" s="59">
        <v>13.12</v>
      </c>
      <c r="J76" s="59">
        <v>62.506999999999998</v>
      </c>
      <c r="K76" s="60" t="s">
        <v>39</v>
      </c>
    </row>
    <row r="77" spans="1:11" ht="14.6" x14ac:dyDescent="0.4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4.6" x14ac:dyDescent="0.4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6" x14ac:dyDescent="0.4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6" x14ac:dyDescent="0.4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24.150000000000002</v>
      </c>
      <c r="H80" s="20">
        <f t="shared" ref="H80" si="32">SUM(H71:H79)</f>
        <v>44.802999999999997</v>
      </c>
      <c r="I80" s="20">
        <f t="shared" ref="I80" si="33">SUM(I71:I79)</f>
        <v>85.700000000000017</v>
      </c>
      <c r="J80" s="20">
        <f t="shared" ref="J80" si="34">SUM(J71:J79)</f>
        <v>842.87699999999995</v>
      </c>
      <c r="K80" s="26"/>
    </row>
    <row r="81" spans="1:11" ht="15.75" customHeight="1" thickBot="1" x14ac:dyDescent="0.35">
      <c r="A81" s="30">
        <f>A63</f>
        <v>1</v>
      </c>
      <c r="B81" s="31">
        <f>B63</f>
        <v>4</v>
      </c>
      <c r="C81" s="75" t="s">
        <v>4</v>
      </c>
      <c r="D81" s="76"/>
      <c r="E81" s="32"/>
      <c r="F81" s="33">
        <f>F70+F80</f>
        <v>1360</v>
      </c>
      <c r="G81" s="33">
        <f t="shared" ref="G81" si="35">G70+G80</f>
        <v>41.28</v>
      </c>
      <c r="H81" s="33">
        <f t="shared" ref="H81" si="36">H70+H80</f>
        <v>57.215999999999994</v>
      </c>
      <c r="I81" s="33">
        <f t="shared" ref="I81" si="37">I70+I80</f>
        <v>171</v>
      </c>
      <c r="J81" s="33">
        <f t="shared" ref="J81" si="38">J70+J80</f>
        <v>1364.364</v>
      </c>
      <c r="K81" s="33"/>
    </row>
    <row r="82" spans="1:11" ht="14.6" x14ac:dyDescent="0.4">
      <c r="A82" s="21">
        <v>1</v>
      </c>
      <c r="B82" s="22">
        <v>5</v>
      </c>
      <c r="C82" s="23" t="s">
        <v>20</v>
      </c>
      <c r="D82" s="5" t="s">
        <v>21</v>
      </c>
      <c r="E82" s="45" t="s">
        <v>66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14.6" x14ac:dyDescent="0.4">
      <c r="A83" s="24"/>
      <c r="B83" s="16"/>
      <c r="C83" s="11"/>
      <c r="D83" s="6" t="s">
        <v>26</v>
      </c>
      <c r="E83" s="51" t="s">
        <v>67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4.6" x14ac:dyDescent="0.4">
      <c r="A84" s="24"/>
      <c r="B84" s="16"/>
      <c r="C84" s="11"/>
      <c r="D84" s="7" t="s">
        <v>22</v>
      </c>
      <c r="E84" s="48" t="s">
        <v>56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4.6" x14ac:dyDescent="0.4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4.6" x14ac:dyDescent="0.4">
      <c r="A86" s="24"/>
      <c r="B86" s="16"/>
      <c r="C86" s="11"/>
      <c r="D86" s="7" t="s">
        <v>24</v>
      </c>
      <c r="E86" s="48" t="s">
        <v>68</v>
      </c>
      <c r="F86" s="49">
        <v>100</v>
      </c>
      <c r="G86" s="49">
        <v>0.4</v>
      </c>
      <c r="H86" s="49">
        <v>0.4</v>
      </c>
      <c r="I86" s="49">
        <v>9.8000000000000007</v>
      </c>
      <c r="J86" s="49">
        <v>44.4</v>
      </c>
      <c r="K86" s="50">
        <v>338</v>
      </c>
    </row>
    <row r="87" spans="1:11" ht="14.6" x14ac:dyDescent="0.4">
      <c r="A87" s="24"/>
      <c r="B87" s="16"/>
      <c r="C87" s="11"/>
      <c r="D87" s="6" t="s">
        <v>26</v>
      </c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4.6" x14ac:dyDescent="0.4">
      <c r="A88" s="24"/>
      <c r="B88" s="16"/>
      <c r="C88" s="11"/>
      <c r="D88" s="6" t="s">
        <v>26</v>
      </c>
      <c r="E88" s="40" t="s">
        <v>84</v>
      </c>
      <c r="F88" s="41">
        <v>20</v>
      </c>
      <c r="G88" s="41">
        <v>4.5999999999999996</v>
      </c>
      <c r="H88" s="41">
        <v>0.24</v>
      </c>
      <c r="I88" s="41">
        <v>10.66</v>
      </c>
      <c r="J88" s="41">
        <v>63.2</v>
      </c>
      <c r="K88" s="42">
        <v>131</v>
      </c>
    </row>
    <row r="89" spans="1:11" ht="14.6" x14ac:dyDescent="0.4">
      <c r="A89" s="25"/>
      <c r="B89" s="18"/>
      <c r="C89" s="8"/>
      <c r="D89" s="19" t="s">
        <v>33</v>
      </c>
      <c r="E89" s="9"/>
      <c r="F89" s="20">
        <f>SUM(F82:F88)</f>
        <v>620</v>
      </c>
      <c r="G89" s="20">
        <f t="shared" ref="G89" si="39">SUM(G82:G88)</f>
        <v>28.6</v>
      </c>
      <c r="H89" s="20">
        <f t="shared" ref="H89" si="40">SUM(H82:H88)</f>
        <v>26.772999999999996</v>
      </c>
      <c r="I89" s="20">
        <f t="shared" ref="I89" si="41">SUM(I82:I88)</f>
        <v>55.17</v>
      </c>
      <c r="J89" s="20">
        <f t="shared" ref="J89" si="42">SUM(J82:J88)</f>
        <v>576.02700000000004</v>
      </c>
      <c r="K89" s="26"/>
    </row>
    <row r="90" spans="1:11" ht="14.6" x14ac:dyDescent="0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50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4.6" x14ac:dyDescent="0.4">
      <c r="A91" s="24"/>
      <c r="B91" s="16"/>
      <c r="C91" s="11"/>
      <c r="D91" s="7" t="s">
        <v>27</v>
      </c>
      <c r="E91" s="74" t="s">
        <v>104</v>
      </c>
      <c r="F91" s="49">
        <v>200</v>
      </c>
      <c r="G91" s="49">
        <v>12.6</v>
      </c>
      <c r="H91" s="49">
        <v>13.3</v>
      </c>
      <c r="I91" s="49">
        <v>27.9</v>
      </c>
      <c r="J91" s="49">
        <v>281.7</v>
      </c>
      <c r="K91" s="50">
        <v>87</v>
      </c>
    </row>
    <row r="92" spans="1:11" ht="14.6" x14ac:dyDescent="0.4">
      <c r="A92" s="24"/>
      <c r="B92" s="16"/>
      <c r="C92" s="11"/>
      <c r="D92" s="7" t="s">
        <v>28</v>
      </c>
      <c r="E92" s="48" t="s">
        <v>69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4.6" x14ac:dyDescent="0.4">
      <c r="A93" s="24"/>
      <c r="B93" s="16"/>
      <c r="C93" s="11"/>
      <c r="D93" s="7" t="s">
        <v>29</v>
      </c>
      <c r="E93" s="74" t="s">
        <v>96</v>
      </c>
      <c r="F93" s="49">
        <v>150</v>
      </c>
      <c r="G93" s="49">
        <v>2.77</v>
      </c>
      <c r="H93" s="49">
        <v>4.84</v>
      </c>
      <c r="I93" s="49">
        <v>10.78</v>
      </c>
      <c r="J93" s="49">
        <v>97.76</v>
      </c>
      <c r="K93" s="50">
        <v>139</v>
      </c>
    </row>
    <row r="94" spans="1:11" ht="14.6" x14ac:dyDescent="0.4">
      <c r="A94" s="24"/>
      <c r="B94" s="16"/>
      <c r="C94" s="11"/>
      <c r="D94" s="7" t="s">
        <v>30</v>
      </c>
      <c r="E94" s="48" t="s">
        <v>65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4.6" x14ac:dyDescent="0.4">
      <c r="A95" s="24"/>
      <c r="B95" s="16"/>
      <c r="C95" s="11"/>
      <c r="D95" s="7" t="s">
        <v>31</v>
      </c>
      <c r="E95" s="58" t="s">
        <v>38</v>
      </c>
      <c r="F95" s="59">
        <v>40</v>
      </c>
      <c r="G95" s="59">
        <v>2.0299999999999998</v>
      </c>
      <c r="H95" s="59">
        <v>0.21299999999999999</v>
      </c>
      <c r="I95" s="59">
        <v>13.12</v>
      </c>
      <c r="J95" s="59">
        <v>62.506999999999998</v>
      </c>
      <c r="K95" s="60" t="s">
        <v>39</v>
      </c>
    </row>
    <row r="96" spans="1:11" ht="14.6" x14ac:dyDescent="0.4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4.6" x14ac:dyDescent="0.4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6" x14ac:dyDescent="0.4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6" x14ac:dyDescent="0.4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35.619999999999997</v>
      </c>
      <c r="H99" s="20">
        <f t="shared" ref="H99" si="44">SUM(H90:H98)</f>
        <v>27.283000000000001</v>
      </c>
      <c r="I99" s="20">
        <f t="shared" ref="I99" si="45">SUM(I90:I98)</f>
        <v>99.91</v>
      </c>
      <c r="J99" s="20">
        <f t="shared" ref="J99" si="46">SUM(J90:J98)</f>
        <v>787.99699999999996</v>
      </c>
      <c r="K99" s="26"/>
    </row>
    <row r="100" spans="1:11" ht="15.75" customHeight="1" thickBot="1" x14ac:dyDescent="0.35">
      <c r="A100" s="30">
        <f>A82</f>
        <v>1</v>
      </c>
      <c r="B100" s="31">
        <f>B82</f>
        <v>5</v>
      </c>
      <c r="C100" s="75" t="s">
        <v>4</v>
      </c>
      <c r="D100" s="76"/>
      <c r="E100" s="32"/>
      <c r="F100" s="33">
        <f>F89+F99</f>
        <v>1400</v>
      </c>
      <c r="G100" s="33">
        <f t="shared" ref="G100" si="47">G89+G99</f>
        <v>64.22</v>
      </c>
      <c r="H100" s="33">
        <f t="shared" ref="H100" si="48">H89+H99</f>
        <v>54.055999999999997</v>
      </c>
      <c r="I100" s="33">
        <f t="shared" ref="I100" si="49">I89+I99</f>
        <v>155.07999999999998</v>
      </c>
      <c r="J100" s="33">
        <f t="shared" ref="J100" si="50">J89+J99</f>
        <v>1364.0239999999999</v>
      </c>
      <c r="K100" s="33"/>
    </row>
    <row r="101" spans="1:11" ht="14.6" x14ac:dyDescent="0.4">
      <c r="A101" s="21">
        <v>2</v>
      </c>
      <c r="B101" s="22">
        <v>1</v>
      </c>
      <c r="C101" s="23" t="s">
        <v>20</v>
      </c>
      <c r="D101" s="5" t="s">
        <v>21</v>
      </c>
      <c r="E101" s="45" t="s">
        <v>71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4.6" x14ac:dyDescent="0.4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4.6" x14ac:dyDescent="0.4">
      <c r="A103" s="24"/>
      <c r="B103" s="16"/>
      <c r="C103" s="11"/>
      <c r="D103" s="7" t="s">
        <v>22</v>
      </c>
      <c r="E103" s="48" t="s">
        <v>49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4.6" x14ac:dyDescent="0.4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4.6" x14ac:dyDescent="0.4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4.6" x14ac:dyDescent="0.4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6" x14ac:dyDescent="0.4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6" x14ac:dyDescent="0.4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4.9" x14ac:dyDescent="0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57</v>
      </c>
      <c r="F109" s="49">
        <v>60</v>
      </c>
      <c r="G109" s="49">
        <v>0.3</v>
      </c>
      <c r="H109" s="49">
        <v>2</v>
      </c>
      <c r="I109" s="49">
        <v>1.6</v>
      </c>
      <c r="J109" s="83">
        <v>42.6</v>
      </c>
      <c r="K109" s="50">
        <v>24</v>
      </c>
    </row>
    <row r="110" spans="1:11" ht="14.6" x14ac:dyDescent="0.4">
      <c r="A110" s="24"/>
      <c r="B110" s="16"/>
      <c r="C110" s="11"/>
      <c r="D110" s="7" t="s">
        <v>27</v>
      </c>
      <c r="E110" s="48" t="s">
        <v>72</v>
      </c>
      <c r="F110" s="49">
        <v>200</v>
      </c>
      <c r="G110" s="49">
        <v>1.77</v>
      </c>
      <c r="H110" s="49">
        <v>2.65</v>
      </c>
      <c r="I110" s="49">
        <v>12.74</v>
      </c>
      <c r="J110" s="84">
        <v>102.36</v>
      </c>
      <c r="K110" s="50">
        <v>84</v>
      </c>
    </row>
    <row r="111" spans="1:11" ht="14.6" x14ac:dyDescent="0.4">
      <c r="A111" s="24"/>
      <c r="B111" s="16"/>
      <c r="C111" s="11"/>
      <c r="D111" s="7" t="s">
        <v>28</v>
      </c>
      <c r="E111" s="58" t="s">
        <v>86</v>
      </c>
      <c r="F111" s="59">
        <v>90</v>
      </c>
      <c r="G111" s="59">
        <v>13.72</v>
      </c>
      <c r="H111" s="59">
        <v>5.2</v>
      </c>
      <c r="I111" s="59">
        <v>9.1</v>
      </c>
      <c r="J111" s="68">
        <v>153.80000000000001</v>
      </c>
      <c r="K111" s="60">
        <v>295</v>
      </c>
    </row>
    <row r="112" spans="1:11" ht="14.6" x14ac:dyDescent="0.4">
      <c r="A112" s="24"/>
      <c r="B112" s="16"/>
      <c r="C112" s="11"/>
      <c r="D112" s="7" t="s">
        <v>29</v>
      </c>
      <c r="E112" s="58" t="s">
        <v>73</v>
      </c>
      <c r="F112" s="59">
        <v>150</v>
      </c>
      <c r="G112" s="59">
        <v>5.7</v>
      </c>
      <c r="H112" s="59">
        <v>3.43</v>
      </c>
      <c r="I112" s="59">
        <v>36.450000000000003</v>
      </c>
      <c r="J112" s="68">
        <v>199.47</v>
      </c>
      <c r="K112" s="60">
        <v>203</v>
      </c>
    </row>
    <row r="113" spans="1:11" ht="14.6" x14ac:dyDescent="0.4">
      <c r="A113" s="24"/>
      <c r="B113" s="16"/>
      <c r="C113" s="11"/>
      <c r="D113" s="7" t="s">
        <v>30</v>
      </c>
      <c r="E113" s="48" t="s">
        <v>74</v>
      </c>
      <c r="F113" s="49">
        <v>200</v>
      </c>
      <c r="G113" s="49">
        <v>0.22</v>
      </c>
      <c r="H113" s="49">
        <v>0</v>
      </c>
      <c r="I113" s="49">
        <v>19.43</v>
      </c>
      <c r="J113" s="84">
        <v>78.599999999999994</v>
      </c>
      <c r="K113" s="50">
        <v>348</v>
      </c>
    </row>
    <row r="114" spans="1:11" ht="14.6" x14ac:dyDescent="0.4">
      <c r="A114" s="24"/>
      <c r="B114" s="16"/>
      <c r="C114" s="11"/>
      <c r="D114" s="7" t="s">
        <v>31</v>
      </c>
      <c r="E114" s="58" t="s">
        <v>38</v>
      </c>
      <c r="F114" s="59">
        <v>40</v>
      </c>
      <c r="G114" s="59">
        <v>2.0299999999999998</v>
      </c>
      <c r="H114" s="59">
        <v>0.21299999999999999</v>
      </c>
      <c r="I114" s="59">
        <v>13.12</v>
      </c>
      <c r="J114" s="68">
        <v>62.506999999999998</v>
      </c>
      <c r="K114" s="60" t="s">
        <v>39</v>
      </c>
    </row>
    <row r="115" spans="1:11" ht="14.6" x14ac:dyDescent="0.4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84">
        <v>69.599999999999994</v>
      </c>
      <c r="K115" s="50" t="s">
        <v>39</v>
      </c>
    </row>
    <row r="116" spans="1:11" ht="14.6" x14ac:dyDescent="0.4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6" x14ac:dyDescent="0.4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6" x14ac:dyDescent="0.4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2">SUM(G109:G117)</f>
        <v>26.380000000000003</v>
      </c>
      <c r="H118" s="20">
        <f t="shared" si="52"/>
        <v>13.973000000000001</v>
      </c>
      <c r="I118" s="20">
        <f t="shared" si="52"/>
        <v>106.12</v>
      </c>
      <c r="J118" s="20">
        <f t="shared" si="52"/>
        <v>708.93700000000001</v>
      </c>
      <c r="K118" s="26"/>
    </row>
    <row r="119" spans="1:11" ht="15" thickBot="1" x14ac:dyDescent="0.35">
      <c r="A119" s="30">
        <f>A101</f>
        <v>2</v>
      </c>
      <c r="B119" s="31">
        <f>B101</f>
        <v>1</v>
      </c>
      <c r="C119" s="75" t="s">
        <v>4</v>
      </c>
      <c r="D119" s="76"/>
      <c r="E119" s="32"/>
      <c r="F119" s="33">
        <f>F108+F118</f>
        <v>1340</v>
      </c>
      <c r="G119" s="33">
        <f t="shared" ref="G119" si="53">G108+G118</f>
        <v>43.92</v>
      </c>
      <c r="H119" s="33">
        <f t="shared" ref="H119" si="54">H108+H118</f>
        <v>36.566000000000003</v>
      </c>
      <c r="I119" s="33">
        <f t="shared" ref="I119" si="55">I108+I118</f>
        <v>199.31</v>
      </c>
      <c r="J119" s="33">
        <f t="shared" ref="J119" si="56">J108+J118</f>
        <v>1355.184</v>
      </c>
      <c r="K119" s="33"/>
    </row>
    <row r="120" spans="1:11" ht="14.6" x14ac:dyDescent="0.4">
      <c r="A120" s="15">
        <v>2</v>
      </c>
      <c r="B120" s="16">
        <v>2</v>
      </c>
      <c r="C120" s="23" t="s">
        <v>20</v>
      </c>
      <c r="D120" s="5" t="s">
        <v>21</v>
      </c>
      <c r="E120" s="61" t="s">
        <v>78</v>
      </c>
      <c r="F120" s="62">
        <v>150</v>
      </c>
      <c r="G120" s="62">
        <v>3.45</v>
      </c>
      <c r="H120" s="62">
        <v>5</v>
      </c>
      <c r="I120" s="62">
        <v>25.2</v>
      </c>
      <c r="J120" s="62">
        <v>159.1</v>
      </c>
      <c r="K120" s="63">
        <v>175</v>
      </c>
    </row>
    <row r="121" spans="1:11" ht="37.299999999999997" x14ac:dyDescent="0.4">
      <c r="A121" s="15"/>
      <c r="B121" s="16"/>
      <c r="C121" s="11"/>
      <c r="D121" s="6"/>
      <c r="E121" s="67" t="s">
        <v>95</v>
      </c>
      <c r="F121" s="68">
        <v>90</v>
      </c>
      <c r="G121" s="68">
        <v>10.88</v>
      </c>
      <c r="H121" s="68">
        <v>11.45</v>
      </c>
      <c r="I121" s="68">
        <v>10.28</v>
      </c>
      <c r="J121" s="68">
        <v>187.72</v>
      </c>
      <c r="K121" s="69">
        <v>280</v>
      </c>
    </row>
    <row r="122" spans="1:11" ht="14.6" x14ac:dyDescent="0.4">
      <c r="A122" s="15"/>
      <c r="B122" s="16"/>
      <c r="C122" s="11"/>
      <c r="D122" s="7" t="s">
        <v>22</v>
      </c>
      <c r="E122" s="67" t="s">
        <v>45</v>
      </c>
      <c r="F122" s="68">
        <v>200</v>
      </c>
      <c r="G122" s="68">
        <v>0.26</v>
      </c>
      <c r="H122" s="68">
        <v>0.06</v>
      </c>
      <c r="I122" s="68">
        <v>15.22</v>
      </c>
      <c r="J122" s="68">
        <v>62.46</v>
      </c>
      <c r="K122" s="69">
        <v>377</v>
      </c>
    </row>
    <row r="123" spans="1:11" ht="14.6" x14ac:dyDescent="0.4">
      <c r="A123" s="15"/>
      <c r="B123" s="16"/>
      <c r="C123" s="11"/>
      <c r="D123" s="7" t="s">
        <v>23</v>
      </c>
      <c r="E123" s="67" t="s">
        <v>38</v>
      </c>
      <c r="F123" s="68">
        <v>40</v>
      </c>
      <c r="G123" s="68">
        <v>2.0299999999999998</v>
      </c>
      <c r="H123" s="68">
        <v>0.21299999999999999</v>
      </c>
      <c r="I123" s="68">
        <v>13.12</v>
      </c>
      <c r="J123" s="68">
        <v>62.506999999999998</v>
      </c>
      <c r="K123" s="69" t="s">
        <v>39</v>
      </c>
    </row>
    <row r="124" spans="1:11" ht="14.6" x14ac:dyDescent="0.4">
      <c r="A124" s="15"/>
      <c r="B124" s="16"/>
      <c r="C124" s="11"/>
      <c r="D124" s="7" t="s">
        <v>24</v>
      </c>
      <c r="E124" s="67"/>
      <c r="F124" s="68"/>
      <c r="G124" s="68"/>
      <c r="H124" s="68"/>
      <c r="I124" s="68"/>
      <c r="J124" s="68"/>
      <c r="K124" s="69"/>
    </row>
    <row r="125" spans="1:11" ht="14.6" x14ac:dyDescent="0.4">
      <c r="A125" s="15"/>
      <c r="B125" s="16"/>
      <c r="C125" s="11"/>
      <c r="D125" s="6" t="s">
        <v>26</v>
      </c>
      <c r="E125" s="58" t="s">
        <v>93</v>
      </c>
      <c r="F125" s="59">
        <v>60</v>
      </c>
      <c r="G125" s="59">
        <v>3.06</v>
      </c>
      <c r="H125" s="59">
        <v>3.52</v>
      </c>
      <c r="I125" s="59">
        <v>8.83</v>
      </c>
      <c r="J125" s="59">
        <v>79.239999999999995</v>
      </c>
      <c r="K125" s="60" t="s">
        <v>94</v>
      </c>
    </row>
    <row r="126" spans="1:11" ht="14.6" x14ac:dyDescent="0.4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6" x14ac:dyDescent="0.4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19.68</v>
      </c>
      <c r="H127" s="20">
        <f t="shared" si="57"/>
        <v>20.242999999999999</v>
      </c>
      <c r="I127" s="20">
        <f t="shared" si="57"/>
        <v>72.649999999999991</v>
      </c>
      <c r="J127" s="20">
        <f t="shared" si="57"/>
        <v>551.02699999999993</v>
      </c>
      <c r="K127" s="26"/>
    </row>
    <row r="128" spans="1:11" ht="14.6" x14ac:dyDescent="0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8" t="s">
        <v>79</v>
      </c>
      <c r="F128" s="59">
        <v>60</v>
      </c>
      <c r="G128" s="59">
        <v>1.5</v>
      </c>
      <c r="H128" s="59">
        <v>3.47</v>
      </c>
      <c r="I128" s="59">
        <v>6.77</v>
      </c>
      <c r="J128" s="59">
        <v>64.31</v>
      </c>
      <c r="K128" s="60">
        <v>67</v>
      </c>
    </row>
    <row r="129" spans="1:11" ht="14.6" x14ac:dyDescent="0.4">
      <c r="A129" s="15"/>
      <c r="B129" s="16"/>
      <c r="C129" s="11"/>
      <c r="D129" s="7" t="s">
        <v>27</v>
      </c>
      <c r="E129" s="67" t="s">
        <v>51</v>
      </c>
      <c r="F129" s="68">
        <v>200</v>
      </c>
      <c r="G129" s="68">
        <v>6.9</v>
      </c>
      <c r="H129" s="68">
        <v>6.95</v>
      </c>
      <c r="I129" s="68">
        <v>18.760000000000002</v>
      </c>
      <c r="J129" s="68">
        <v>165.19</v>
      </c>
      <c r="K129" s="69">
        <v>113</v>
      </c>
    </row>
    <row r="130" spans="1:11" ht="14.6" x14ac:dyDescent="0.4">
      <c r="A130" s="15"/>
      <c r="B130" s="16"/>
      <c r="C130" s="11"/>
      <c r="D130" s="7" t="s">
        <v>28</v>
      </c>
      <c r="E130" s="67" t="s">
        <v>97</v>
      </c>
      <c r="F130" s="68">
        <v>90</v>
      </c>
      <c r="G130" s="68">
        <v>19.010000000000002</v>
      </c>
      <c r="H130" s="68">
        <v>10.87</v>
      </c>
      <c r="I130" s="68">
        <v>0.17</v>
      </c>
      <c r="J130" s="68">
        <v>174.53</v>
      </c>
      <c r="K130" s="69">
        <v>293</v>
      </c>
    </row>
    <row r="131" spans="1:11" ht="14.6" x14ac:dyDescent="0.4">
      <c r="A131" s="15"/>
      <c r="B131" s="16"/>
      <c r="C131" s="11"/>
      <c r="D131" s="7" t="s">
        <v>29</v>
      </c>
      <c r="E131" s="67" t="s">
        <v>96</v>
      </c>
      <c r="F131" s="68">
        <v>150</v>
      </c>
      <c r="G131" s="68">
        <v>2.77</v>
      </c>
      <c r="H131" s="68">
        <v>4.84</v>
      </c>
      <c r="I131" s="68">
        <v>10.78</v>
      </c>
      <c r="J131" s="68">
        <v>97.76</v>
      </c>
      <c r="K131" s="69">
        <v>139</v>
      </c>
    </row>
    <row r="132" spans="1:11" ht="14.6" x14ac:dyDescent="0.4">
      <c r="A132" s="15"/>
      <c r="B132" s="16"/>
      <c r="C132" s="11"/>
      <c r="D132" s="7" t="s">
        <v>30</v>
      </c>
      <c r="E132" s="67" t="s">
        <v>54</v>
      </c>
      <c r="F132" s="68">
        <v>200</v>
      </c>
      <c r="G132" s="68">
        <v>0.22</v>
      </c>
      <c r="H132" s="68">
        <v>0</v>
      </c>
      <c r="I132" s="68">
        <v>24.42</v>
      </c>
      <c r="J132" s="68">
        <v>98.56</v>
      </c>
      <c r="K132" s="69">
        <v>349</v>
      </c>
    </row>
    <row r="133" spans="1:11" ht="14.6" x14ac:dyDescent="0.4">
      <c r="A133" s="15"/>
      <c r="B133" s="16"/>
      <c r="C133" s="11"/>
      <c r="D133" s="7" t="s">
        <v>31</v>
      </c>
      <c r="E133" s="67" t="s">
        <v>38</v>
      </c>
      <c r="F133" s="68">
        <v>40</v>
      </c>
      <c r="G133" s="68">
        <v>2.0299999999999998</v>
      </c>
      <c r="H133" s="68">
        <v>0.21299999999999999</v>
      </c>
      <c r="I133" s="68">
        <v>13.12</v>
      </c>
      <c r="J133" s="68">
        <v>62.506999999999998</v>
      </c>
      <c r="K133" s="69" t="s">
        <v>39</v>
      </c>
    </row>
    <row r="134" spans="1:11" ht="14.6" x14ac:dyDescent="0.4">
      <c r="A134" s="15"/>
      <c r="B134" s="16"/>
      <c r="C134" s="11"/>
      <c r="D134" s="7" t="s">
        <v>32</v>
      </c>
      <c r="E134" s="67" t="s">
        <v>46</v>
      </c>
      <c r="F134" s="68">
        <v>40</v>
      </c>
      <c r="G134" s="68">
        <v>2.64</v>
      </c>
      <c r="H134" s="68">
        <v>0.48</v>
      </c>
      <c r="I134" s="68">
        <v>13.68</v>
      </c>
      <c r="J134" s="68">
        <v>69.599999999999994</v>
      </c>
      <c r="K134" s="69" t="s">
        <v>39</v>
      </c>
    </row>
    <row r="135" spans="1:11" ht="14.6" x14ac:dyDescent="0.4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6" x14ac:dyDescent="0.4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6" x14ac:dyDescent="0.4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35.07</v>
      </c>
      <c r="H137" s="20">
        <f t="shared" si="58"/>
        <v>26.823</v>
      </c>
      <c r="I137" s="20">
        <f t="shared" si="58"/>
        <v>87.700000000000017</v>
      </c>
      <c r="J137" s="20">
        <f t="shared" si="58"/>
        <v>732.45699999999988</v>
      </c>
      <c r="K137" s="26"/>
    </row>
    <row r="138" spans="1:11" ht="15" thickBot="1" x14ac:dyDescent="0.35">
      <c r="A138" s="34">
        <f>A120</f>
        <v>2</v>
      </c>
      <c r="B138" s="34">
        <f>B120</f>
        <v>2</v>
      </c>
      <c r="C138" s="75" t="s">
        <v>4</v>
      </c>
      <c r="D138" s="76"/>
      <c r="E138" s="32"/>
      <c r="F138" s="33">
        <f>F127+F137</f>
        <v>1320</v>
      </c>
      <c r="G138" s="33">
        <f t="shared" ref="G138" si="59">G127+G137</f>
        <v>54.75</v>
      </c>
      <c r="H138" s="33">
        <f t="shared" ref="H138" si="60">H127+H137</f>
        <v>47.066000000000003</v>
      </c>
      <c r="I138" s="33">
        <f t="shared" ref="I138" si="61">I127+I137</f>
        <v>160.35000000000002</v>
      </c>
      <c r="J138" s="33">
        <f t="shared" ref="J138" si="62">J127+J137</f>
        <v>1283.4839999999999</v>
      </c>
      <c r="K138" s="33"/>
    </row>
    <row r="139" spans="1:11" ht="14.6" x14ac:dyDescent="0.4">
      <c r="A139" s="21">
        <v>2</v>
      </c>
      <c r="B139" s="22">
        <v>3</v>
      </c>
      <c r="C139" s="23" t="s">
        <v>20</v>
      </c>
      <c r="D139" s="5" t="s">
        <v>21</v>
      </c>
      <c r="E139" s="61" t="s">
        <v>75</v>
      </c>
      <c r="F139" s="62">
        <v>200</v>
      </c>
      <c r="G139" s="62">
        <v>30.93</v>
      </c>
      <c r="H139" s="62">
        <v>22.89</v>
      </c>
      <c r="I139" s="62">
        <v>36</v>
      </c>
      <c r="J139" s="62">
        <v>310.66000000000003</v>
      </c>
      <c r="K139" s="63">
        <v>223</v>
      </c>
    </row>
    <row r="140" spans="1:11" ht="14.6" x14ac:dyDescent="0.4">
      <c r="A140" s="24"/>
      <c r="B140" s="16"/>
      <c r="C140" s="11"/>
      <c r="D140" s="6"/>
      <c r="E140" s="64"/>
      <c r="F140" s="65"/>
      <c r="G140" s="65"/>
      <c r="H140" s="65"/>
      <c r="I140" s="65"/>
      <c r="J140" s="65"/>
      <c r="K140" s="66"/>
    </row>
    <row r="141" spans="1:11" ht="14.6" x14ac:dyDescent="0.4">
      <c r="A141" s="24"/>
      <c r="B141" s="16"/>
      <c r="C141" s="11"/>
      <c r="D141" s="7" t="s">
        <v>22</v>
      </c>
      <c r="E141" s="67" t="s">
        <v>56</v>
      </c>
      <c r="F141" s="68">
        <v>200</v>
      </c>
      <c r="G141" s="68">
        <v>0.2</v>
      </c>
      <c r="H141" s="68">
        <v>0.05</v>
      </c>
      <c r="I141" s="68">
        <v>15.01</v>
      </c>
      <c r="J141" s="68">
        <v>61.29</v>
      </c>
      <c r="K141" s="69">
        <v>376</v>
      </c>
    </row>
    <row r="142" spans="1:11" ht="15.75" customHeight="1" x14ac:dyDescent="0.4">
      <c r="A142" s="24"/>
      <c r="B142" s="16"/>
      <c r="C142" s="11"/>
      <c r="D142" s="7" t="s">
        <v>23</v>
      </c>
      <c r="E142" s="67" t="s">
        <v>38</v>
      </c>
      <c r="F142" s="68">
        <v>40</v>
      </c>
      <c r="G142" s="68">
        <v>2.0299999999999998</v>
      </c>
      <c r="H142" s="68">
        <v>0.21299999999999999</v>
      </c>
      <c r="I142" s="68">
        <v>13.12</v>
      </c>
      <c r="J142" s="68">
        <v>62.506999999999998</v>
      </c>
      <c r="K142" s="69" t="s">
        <v>39</v>
      </c>
    </row>
    <row r="143" spans="1:11" ht="14.6" x14ac:dyDescent="0.4">
      <c r="A143" s="24"/>
      <c r="B143" s="16"/>
      <c r="C143" s="11"/>
      <c r="D143" s="7" t="s">
        <v>24</v>
      </c>
      <c r="E143" s="67" t="s">
        <v>40</v>
      </c>
      <c r="F143" s="68">
        <v>100</v>
      </c>
      <c r="G143" s="68">
        <v>0.4</v>
      </c>
      <c r="H143" s="68">
        <v>0.4</v>
      </c>
      <c r="I143" s="68">
        <v>9.8000000000000007</v>
      </c>
      <c r="J143" s="68">
        <v>44.4</v>
      </c>
      <c r="K143" s="69">
        <v>338</v>
      </c>
    </row>
    <row r="144" spans="1:11" ht="14.6" x14ac:dyDescent="0.4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6" x14ac:dyDescent="0.4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6" x14ac:dyDescent="0.4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33.559999999999995</v>
      </c>
      <c r="H146" s="20">
        <f t="shared" si="63"/>
        <v>23.553000000000001</v>
      </c>
      <c r="I146" s="20">
        <f t="shared" si="63"/>
        <v>73.929999999999993</v>
      </c>
      <c r="J146" s="20">
        <f t="shared" si="63"/>
        <v>478.85700000000003</v>
      </c>
      <c r="K146" s="26"/>
    </row>
    <row r="147" spans="1:11" ht="14.6" x14ac:dyDescent="0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8" t="s">
        <v>41</v>
      </c>
      <c r="F147" s="59">
        <v>60</v>
      </c>
      <c r="G147" s="59">
        <v>0.9</v>
      </c>
      <c r="H147" s="59">
        <v>1.31</v>
      </c>
      <c r="I147" s="59">
        <v>5.6</v>
      </c>
      <c r="J147" s="59">
        <v>37.79</v>
      </c>
      <c r="K147" s="60">
        <v>45</v>
      </c>
    </row>
    <row r="148" spans="1:11" ht="14.6" x14ac:dyDescent="0.4">
      <c r="A148" s="24"/>
      <c r="B148" s="16"/>
      <c r="C148" s="11"/>
      <c r="D148" s="7" t="s">
        <v>27</v>
      </c>
      <c r="E148" s="67" t="s">
        <v>76</v>
      </c>
      <c r="F148" s="68">
        <v>200</v>
      </c>
      <c r="G148" s="68">
        <v>2.52</v>
      </c>
      <c r="H148" s="68">
        <v>2.84</v>
      </c>
      <c r="I148" s="68">
        <v>16.670000000000002</v>
      </c>
      <c r="J148" s="68">
        <v>102.32</v>
      </c>
      <c r="K148" s="69">
        <v>108</v>
      </c>
    </row>
    <row r="149" spans="1:11" ht="14.6" x14ac:dyDescent="0.4">
      <c r="A149" s="24"/>
      <c r="B149" s="16"/>
      <c r="C149" s="11"/>
      <c r="D149" s="7" t="s">
        <v>28</v>
      </c>
      <c r="E149" s="67" t="s">
        <v>77</v>
      </c>
      <c r="F149" s="68">
        <v>240</v>
      </c>
      <c r="G149" s="68">
        <v>17.12</v>
      </c>
      <c r="H149" s="68">
        <v>18.010000000000002</v>
      </c>
      <c r="I149" s="68">
        <v>30.61</v>
      </c>
      <c r="J149" s="68">
        <v>353.05</v>
      </c>
      <c r="K149" s="69">
        <v>259</v>
      </c>
    </row>
    <row r="150" spans="1:11" ht="14.6" x14ac:dyDescent="0.4">
      <c r="A150" s="24"/>
      <c r="B150" s="16"/>
      <c r="C150" s="11"/>
      <c r="D150" s="7" t="s">
        <v>29</v>
      </c>
      <c r="E150" s="67"/>
      <c r="F150" s="68"/>
      <c r="G150" s="68"/>
      <c r="H150" s="68"/>
      <c r="I150" s="68"/>
      <c r="J150" s="68"/>
      <c r="K150" s="69"/>
    </row>
    <row r="151" spans="1:11" ht="14.6" x14ac:dyDescent="0.4">
      <c r="A151" s="24"/>
      <c r="B151" s="16"/>
      <c r="C151" s="11"/>
      <c r="D151" s="7" t="s">
        <v>30</v>
      </c>
      <c r="E151" s="67" t="s">
        <v>65</v>
      </c>
      <c r="F151" s="68">
        <v>200</v>
      </c>
      <c r="G151" s="68">
        <v>1</v>
      </c>
      <c r="H151" s="68">
        <v>0.2</v>
      </c>
      <c r="I151" s="68">
        <v>20.2</v>
      </c>
      <c r="J151" s="68">
        <v>86.6</v>
      </c>
      <c r="K151" s="69">
        <v>389</v>
      </c>
    </row>
    <row r="152" spans="1:11" ht="14.6" x14ac:dyDescent="0.4">
      <c r="A152" s="24"/>
      <c r="B152" s="16"/>
      <c r="C152" s="11"/>
      <c r="D152" s="7" t="s">
        <v>31</v>
      </c>
      <c r="E152" s="67" t="s">
        <v>38</v>
      </c>
      <c r="F152" s="68">
        <v>40</v>
      </c>
      <c r="G152" s="68">
        <v>2.0299999999999998</v>
      </c>
      <c r="H152" s="68">
        <v>0.21299999999999999</v>
      </c>
      <c r="I152" s="68">
        <v>13.12</v>
      </c>
      <c r="J152" s="68">
        <v>62.506999999999998</v>
      </c>
      <c r="K152" s="69" t="s">
        <v>39</v>
      </c>
    </row>
    <row r="153" spans="1:11" ht="14.6" x14ac:dyDescent="0.4">
      <c r="A153" s="24"/>
      <c r="B153" s="16"/>
      <c r="C153" s="11"/>
      <c r="D153" s="7" t="s">
        <v>32</v>
      </c>
      <c r="E153" s="67" t="s">
        <v>46</v>
      </c>
      <c r="F153" s="68">
        <v>40</v>
      </c>
      <c r="G153" s="68">
        <v>2.64</v>
      </c>
      <c r="H153" s="68">
        <v>0.48</v>
      </c>
      <c r="I153" s="68">
        <v>13.68</v>
      </c>
      <c r="J153" s="68">
        <v>69.599999999999994</v>
      </c>
      <c r="K153" s="69" t="s">
        <v>39</v>
      </c>
    </row>
    <row r="154" spans="1:11" ht="14.6" x14ac:dyDescent="0.4">
      <c r="A154" s="24"/>
      <c r="B154" s="16"/>
      <c r="C154" s="11"/>
      <c r="D154" s="6"/>
      <c r="E154" s="40" t="s">
        <v>98</v>
      </c>
      <c r="F154" s="41"/>
      <c r="G154" s="41"/>
      <c r="H154" s="41"/>
      <c r="I154" s="41"/>
      <c r="J154" s="41"/>
      <c r="K154" s="42"/>
    </row>
    <row r="155" spans="1:11" ht="14.6" x14ac:dyDescent="0.4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6" x14ac:dyDescent="0.4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26.21</v>
      </c>
      <c r="H156" s="20">
        <f t="shared" si="64"/>
        <v>23.053000000000004</v>
      </c>
      <c r="I156" s="20">
        <f t="shared" si="64"/>
        <v>99.88</v>
      </c>
      <c r="J156" s="20">
        <f t="shared" si="64"/>
        <v>711.86699999999996</v>
      </c>
      <c r="K156" s="26"/>
    </row>
    <row r="157" spans="1:11" ht="15" thickBot="1" x14ac:dyDescent="0.35">
      <c r="A157" s="30">
        <f>A139</f>
        <v>2</v>
      </c>
      <c r="B157" s="31">
        <f>B139</f>
        <v>3</v>
      </c>
      <c r="C157" s="75" t="s">
        <v>4</v>
      </c>
      <c r="D157" s="76"/>
      <c r="E157" s="32"/>
      <c r="F157" s="33">
        <f>F146+F156</f>
        <v>1320</v>
      </c>
      <c r="G157" s="33">
        <f t="shared" ref="G157" si="65">G146+G156</f>
        <v>59.769999999999996</v>
      </c>
      <c r="H157" s="33">
        <f t="shared" ref="H157" si="66">H146+H156</f>
        <v>46.606000000000009</v>
      </c>
      <c r="I157" s="33">
        <f t="shared" ref="I157" si="67">I146+I156</f>
        <v>173.81</v>
      </c>
      <c r="J157" s="33">
        <f t="shared" ref="J157" si="68">J146+J156</f>
        <v>1190.7239999999999</v>
      </c>
      <c r="K157" s="33"/>
    </row>
    <row r="158" spans="1:11" ht="14.6" x14ac:dyDescent="0.4">
      <c r="A158" s="21">
        <v>2</v>
      </c>
      <c r="B158" s="22">
        <v>4</v>
      </c>
      <c r="C158" s="23" t="s">
        <v>20</v>
      </c>
      <c r="D158" s="5" t="s">
        <v>21</v>
      </c>
      <c r="E158" s="58" t="s">
        <v>44</v>
      </c>
      <c r="F158" s="59">
        <v>150</v>
      </c>
      <c r="G158" s="59">
        <v>5.7</v>
      </c>
      <c r="H158" s="59">
        <v>3.43</v>
      </c>
      <c r="I158" s="59">
        <v>36.450000000000003</v>
      </c>
      <c r="J158" s="59">
        <v>199.47</v>
      </c>
      <c r="K158" s="60">
        <v>203</v>
      </c>
    </row>
    <row r="159" spans="1:11" ht="24.9" x14ac:dyDescent="0.4">
      <c r="A159" s="24"/>
      <c r="B159" s="16"/>
      <c r="C159" s="11"/>
      <c r="D159" s="6"/>
      <c r="E159" s="67" t="s">
        <v>80</v>
      </c>
      <c r="F159" s="68">
        <v>100</v>
      </c>
      <c r="G159" s="68">
        <v>11.73</v>
      </c>
      <c r="H159" s="68">
        <v>14.08</v>
      </c>
      <c r="I159" s="68">
        <v>14.94</v>
      </c>
      <c r="J159" s="68">
        <v>233.4</v>
      </c>
      <c r="K159" s="70">
        <v>279</v>
      </c>
    </row>
    <row r="160" spans="1:11" ht="14.6" x14ac:dyDescent="0.4">
      <c r="A160" s="24"/>
      <c r="B160" s="16"/>
      <c r="C160" s="11"/>
      <c r="D160" s="7" t="s">
        <v>22</v>
      </c>
      <c r="E160" s="48" t="s">
        <v>37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4.6" x14ac:dyDescent="0.4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4.6" x14ac:dyDescent="0.4">
      <c r="A162" s="24"/>
      <c r="B162" s="16"/>
      <c r="C162" s="11"/>
      <c r="D162" s="7" t="s">
        <v>24</v>
      </c>
      <c r="E162" s="48" t="s">
        <v>81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14.6" x14ac:dyDescent="0.4">
      <c r="A163" s="24"/>
      <c r="B163" s="16"/>
      <c r="C163" s="11"/>
      <c r="D163" s="6"/>
      <c r="E163" s="51" t="s">
        <v>99</v>
      </c>
      <c r="F163" s="52">
        <v>30</v>
      </c>
      <c r="G163" s="52">
        <v>2.2000000000000002</v>
      </c>
      <c r="H163" s="52">
        <v>4.3</v>
      </c>
      <c r="I163" s="52">
        <v>12.3</v>
      </c>
      <c r="J163" s="52">
        <v>96.7</v>
      </c>
      <c r="K163" s="53" t="s">
        <v>100</v>
      </c>
    </row>
    <row r="164" spans="1:11" ht="14.6" x14ac:dyDescent="0.4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6" x14ac:dyDescent="0.4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 t="shared" ref="G165:J165" si="69">SUM(G158:G164)</f>
        <v>26.06</v>
      </c>
      <c r="H165" s="20">
        <f t="shared" si="69"/>
        <v>25.923000000000002</v>
      </c>
      <c r="I165" s="20">
        <f t="shared" si="69"/>
        <v>110.41</v>
      </c>
      <c r="J165" s="20">
        <f t="shared" si="69"/>
        <v>779.18000000000006</v>
      </c>
      <c r="K165" s="26"/>
    </row>
    <row r="166" spans="1:11" ht="14.6" x14ac:dyDescent="0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50</v>
      </c>
      <c r="F166" s="49">
        <v>60</v>
      </c>
      <c r="G166" s="49">
        <v>2.7</v>
      </c>
      <c r="H166" s="49">
        <v>4.7</v>
      </c>
      <c r="I166" s="49">
        <v>4.3099999999999996</v>
      </c>
      <c r="J166" s="49">
        <v>70.34</v>
      </c>
      <c r="K166" s="50">
        <v>50</v>
      </c>
    </row>
    <row r="167" spans="1:11" ht="14.6" x14ac:dyDescent="0.4">
      <c r="A167" s="24"/>
      <c r="B167" s="16"/>
      <c r="C167" s="11"/>
      <c r="D167" s="7" t="s">
        <v>27</v>
      </c>
      <c r="E167" s="48" t="s">
        <v>82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4.6" x14ac:dyDescent="0.4">
      <c r="A168" s="24"/>
      <c r="B168" s="16"/>
      <c r="C168" s="11"/>
      <c r="D168" s="7" t="s">
        <v>28</v>
      </c>
      <c r="E168" s="48" t="s">
        <v>101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4.6" x14ac:dyDescent="0.4">
      <c r="A169" s="24"/>
      <c r="B169" s="16"/>
      <c r="C169" s="11"/>
      <c r="D169" s="7" t="s">
        <v>29</v>
      </c>
      <c r="E169" s="48" t="s">
        <v>53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4.6" x14ac:dyDescent="0.4">
      <c r="A170" s="24"/>
      <c r="B170" s="16"/>
      <c r="C170" s="11"/>
      <c r="D170" s="7" t="s">
        <v>30</v>
      </c>
      <c r="E170" s="48" t="s">
        <v>83</v>
      </c>
      <c r="F170" s="49">
        <v>200</v>
      </c>
      <c r="G170" s="49">
        <v>0</v>
      </c>
      <c r="H170" s="49">
        <v>0</v>
      </c>
      <c r="I170" s="49">
        <v>18</v>
      </c>
      <c r="J170" s="49">
        <v>72</v>
      </c>
      <c r="K170" s="50">
        <v>350</v>
      </c>
    </row>
    <row r="171" spans="1:11" ht="14.6" x14ac:dyDescent="0.4">
      <c r="A171" s="24"/>
      <c r="B171" s="16"/>
      <c r="C171" s="11"/>
      <c r="D171" s="7" t="s">
        <v>31</v>
      </c>
      <c r="E171" s="48" t="s">
        <v>38</v>
      </c>
      <c r="F171" s="49">
        <v>40</v>
      </c>
      <c r="G171" s="49">
        <v>2.0299999999999998</v>
      </c>
      <c r="H171" s="49">
        <v>0.21299999999999999</v>
      </c>
      <c r="I171" s="49">
        <v>13.12</v>
      </c>
      <c r="J171" s="49">
        <v>62.51</v>
      </c>
      <c r="K171" s="50" t="s">
        <v>39</v>
      </c>
    </row>
    <row r="172" spans="1:11" ht="14.6" x14ac:dyDescent="0.4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4.6" x14ac:dyDescent="0.4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6" x14ac:dyDescent="0.4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6" x14ac:dyDescent="0.4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32.619999999999997</v>
      </c>
      <c r="H175" s="20">
        <f t="shared" si="70"/>
        <v>28.122999999999998</v>
      </c>
      <c r="I175" s="20">
        <f t="shared" si="70"/>
        <v>82.97999999999999</v>
      </c>
      <c r="J175" s="20">
        <f t="shared" si="70"/>
        <v>715.46</v>
      </c>
      <c r="K175" s="26"/>
    </row>
    <row r="176" spans="1:11" ht="15" thickBot="1" x14ac:dyDescent="0.35">
      <c r="A176" s="30">
        <f>A158</f>
        <v>2</v>
      </c>
      <c r="B176" s="31">
        <f>B158</f>
        <v>4</v>
      </c>
      <c r="C176" s="75" t="s">
        <v>4</v>
      </c>
      <c r="D176" s="76"/>
      <c r="E176" s="32"/>
      <c r="F176" s="33">
        <f>F165+F175</f>
        <v>1400</v>
      </c>
      <c r="G176" s="33">
        <f t="shared" ref="G176" si="71">G165+G175</f>
        <v>58.679999999999993</v>
      </c>
      <c r="H176" s="33">
        <f t="shared" ref="H176" si="72">H165+H175</f>
        <v>54.045999999999999</v>
      </c>
      <c r="I176" s="33">
        <f t="shared" ref="I176" si="73">I165+I175</f>
        <v>193.39</v>
      </c>
      <c r="J176" s="33">
        <f t="shared" ref="J176" si="74">J165+J175</f>
        <v>1494.64</v>
      </c>
      <c r="K176" s="33"/>
    </row>
    <row r="177" spans="1:11" ht="14.6" x14ac:dyDescent="0.4">
      <c r="A177" s="21">
        <v>2</v>
      </c>
      <c r="B177" s="22">
        <v>5</v>
      </c>
      <c r="C177" s="23" t="s">
        <v>20</v>
      </c>
      <c r="D177" s="5" t="s">
        <v>21</v>
      </c>
      <c r="E177" s="45" t="s">
        <v>66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4.6" x14ac:dyDescent="0.4">
      <c r="A178" s="24"/>
      <c r="B178" s="16"/>
      <c r="C178" s="11"/>
      <c r="D178" s="6"/>
      <c r="E178" s="51" t="s">
        <v>84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4.6" x14ac:dyDescent="0.4">
      <c r="A179" s="24"/>
      <c r="B179" s="16"/>
      <c r="C179" s="11"/>
      <c r="D179" s="7" t="s">
        <v>22</v>
      </c>
      <c r="E179" s="48" t="s">
        <v>56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4.6" x14ac:dyDescent="0.4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4.6" x14ac:dyDescent="0.4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0.3</v>
      </c>
      <c r="I181" s="49">
        <v>10.3</v>
      </c>
      <c r="J181" s="49">
        <v>45.5</v>
      </c>
      <c r="K181" s="50">
        <v>338</v>
      </c>
    </row>
    <row r="182" spans="1:11" ht="14.6" x14ac:dyDescent="0.4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4.6" x14ac:dyDescent="0.4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4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26.603000000000002</v>
      </c>
      <c r="I184" s="20">
        <f t="shared" si="75"/>
        <v>54.15</v>
      </c>
      <c r="J184" s="20">
        <f t="shared" si="75"/>
        <v>568.56700000000001</v>
      </c>
      <c r="K184" s="26"/>
    </row>
    <row r="185" spans="1:11" ht="14.6" x14ac:dyDescent="0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71" t="s">
        <v>102</v>
      </c>
      <c r="F185" s="72">
        <v>60</v>
      </c>
      <c r="G185" s="73">
        <v>0.77</v>
      </c>
      <c r="H185" s="56">
        <v>2.04</v>
      </c>
      <c r="I185" s="56">
        <v>2.2599999999999998</v>
      </c>
      <c r="J185" s="56">
        <v>30.48</v>
      </c>
      <c r="K185" s="57" t="s">
        <v>103</v>
      </c>
    </row>
    <row r="186" spans="1:11" ht="14.6" x14ac:dyDescent="0.4">
      <c r="A186" s="24"/>
      <c r="B186" s="16"/>
      <c r="C186" s="11"/>
      <c r="D186" s="7" t="s">
        <v>27</v>
      </c>
      <c r="E186" s="48" t="s">
        <v>85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4.6" x14ac:dyDescent="0.4">
      <c r="A187" s="24"/>
      <c r="B187" s="16"/>
      <c r="C187" s="11"/>
      <c r="D187" s="7" t="s">
        <v>28</v>
      </c>
      <c r="E187" s="67" t="s">
        <v>86</v>
      </c>
      <c r="F187" s="68">
        <v>90</v>
      </c>
      <c r="G187" s="68">
        <v>13.72</v>
      </c>
      <c r="H187" s="68">
        <v>5.2</v>
      </c>
      <c r="I187" s="68">
        <v>9.1</v>
      </c>
      <c r="J187" s="68">
        <v>138.4</v>
      </c>
      <c r="K187" s="60">
        <v>295</v>
      </c>
    </row>
    <row r="188" spans="1:11" ht="14.6" x14ac:dyDescent="0.4">
      <c r="A188" s="24"/>
      <c r="B188" s="16"/>
      <c r="C188" s="11"/>
      <c r="D188" s="7" t="s">
        <v>29</v>
      </c>
      <c r="E188" s="58" t="s">
        <v>70</v>
      </c>
      <c r="F188" s="59">
        <v>150</v>
      </c>
      <c r="G188" s="59">
        <v>6.57</v>
      </c>
      <c r="H188" s="59">
        <v>4.1900000000000004</v>
      </c>
      <c r="I188" s="59">
        <v>32.32</v>
      </c>
      <c r="J188" s="59">
        <v>193.27</v>
      </c>
      <c r="K188" s="60">
        <v>171</v>
      </c>
    </row>
    <row r="189" spans="1:11" ht="14.6" x14ac:dyDescent="0.4">
      <c r="A189" s="24"/>
      <c r="B189" s="16"/>
      <c r="C189" s="11"/>
      <c r="D189" s="7" t="s">
        <v>30</v>
      </c>
      <c r="E189" s="48" t="s">
        <v>65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4.6" x14ac:dyDescent="0.4">
      <c r="A190" s="24"/>
      <c r="B190" s="16"/>
      <c r="C190" s="11"/>
      <c r="D190" s="7" t="s">
        <v>31</v>
      </c>
      <c r="E190" s="48" t="s">
        <v>38</v>
      </c>
      <c r="F190" s="49">
        <v>40</v>
      </c>
      <c r="G190" s="49">
        <v>2.0299999999999998</v>
      </c>
      <c r="H190" s="49">
        <v>0.21299999999999999</v>
      </c>
      <c r="I190" s="49">
        <v>13.12</v>
      </c>
      <c r="J190" s="49">
        <v>62.506999999999998</v>
      </c>
      <c r="K190" s="50" t="s">
        <v>39</v>
      </c>
    </row>
    <row r="191" spans="1:11" ht="14.6" x14ac:dyDescent="0.4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4.6" x14ac:dyDescent="0.4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6" x14ac:dyDescent="0.4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6" x14ac:dyDescent="0.4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36.630000000000003</v>
      </c>
      <c r="H194" s="20">
        <f t="shared" si="76"/>
        <v>21.223000000000003</v>
      </c>
      <c r="I194" s="20">
        <f t="shared" si="76"/>
        <v>115.88</v>
      </c>
      <c r="J194" s="20">
        <f t="shared" si="76"/>
        <v>801.35699999999997</v>
      </c>
      <c r="K194" s="26"/>
    </row>
    <row r="195" spans="1:11" ht="15" thickBot="1" x14ac:dyDescent="0.35">
      <c r="A195" s="30">
        <f>A177</f>
        <v>2</v>
      </c>
      <c r="B195" s="31">
        <f>B177</f>
        <v>5</v>
      </c>
      <c r="C195" s="75" t="s">
        <v>4</v>
      </c>
      <c r="D195" s="76"/>
      <c r="E195" s="32"/>
      <c r="F195" s="33">
        <f>F184+F194</f>
        <v>1360</v>
      </c>
      <c r="G195" s="33">
        <f t="shared" ref="G195" si="77">G184+G194</f>
        <v>64.790000000000006</v>
      </c>
      <c r="H195" s="33">
        <f t="shared" ref="H195" si="78">H184+H194</f>
        <v>47.826000000000008</v>
      </c>
      <c r="I195" s="33">
        <f t="shared" ref="I195" si="79">I184+I194</f>
        <v>170.03</v>
      </c>
      <c r="J195" s="33">
        <f t="shared" ref="J195" si="80">J184+J194</f>
        <v>1369.924</v>
      </c>
      <c r="K195" s="33"/>
    </row>
    <row r="196" spans="1:11" ht="12.9" thickBot="1" x14ac:dyDescent="0.35">
      <c r="A196" s="28"/>
      <c r="B196" s="29"/>
      <c r="C196" s="77" t="s">
        <v>5</v>
      </c>
      <c r="D196" s="77"/>
      <c r="E196" s="77"/>
      <c r="F196" s="35">
        <f>(F24+F43+F62+F81+F100+F119+F138+F157+F176+F195)/(IF(F24=0,0,1)+IF(F43=0,0,1)+IF(F62=0,0,1)+IF(F81=0,0,1)+IF(F100=0,0,1)+IF(F119=0,0,1)+IF(F138=0,0,1)+IF(F157=0,0,1)+IF(F176=0,0,1)+IF(F195=0,0,1))</f>
        <v>1345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54.718999999999994</v>
      </c>
      <c r="H196" s="35">
        <f t="shared" si="81"/>
        <v>49.498000000000005</v>
      </c>
      <c r="I196" s="35">
        <f t="shared" si="81"/>
        <v>177.78199999999998</v>
      </c>
      <c r="J196" s="35">
        <f t="shared" si="81"/>
        <v>1364.5216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организация</cp:lastModifiedBy>
  <cp:lastPrinted>2025-02-08T09:47:02Z</cp:lastPrinted>
  <dcterms:created xsi:type="dcterms:W3CDTF">2022-05-16T14:23:56Z</dcterms:created>
  <dcterms:modified xsi:type="dcterms:W3CDTF">2025-02-16T17:12:02Z</dcterms:modified>
</cp:coreProperties>
</file>